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Floris\Desktop\"/>
    </mc:Choice>
  </mc:AlternateContent>
  <xr:revisionPtr revIDLastSave="0" documentId="13_ncr:1_{C6F372E9-75AA-4AAC-B6A1-2197871790B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1" sheetId="1" r:id="rId1"/>
    <sheet name="Uitleg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C11" i="1"/>
  <c r="B11" i="1"/>
  <c r="D22" i="1" l="1"/>
  <c r="C22" i="1"/>
  <c r="B22" i="1"/>
  <c r="B25" i="1" l="1"/>
  <c r="B26" i="1" s="1"/>
</calcChain>
</file>

<file path=xl/sharedStrings.xml><?xml version="1.0" encoding="utf-8"?>
<sst xmlns="http://schemas.openxmlformats.org/spreadsheetml/2006/main" count="20" uniqueCount="20">
  <si>
    <t>Schaduwberekening</t>
  </si>
  <si>
    <t>Referentie 1</t>
  </si>
  <si>
    <t>Referentie 2</t>
  </si>
  <si>
    <t>Referentie 3</t>
  </si>
  <si>
    <t>Geïndexeerde waarde</t>
  </si>
  <si>
    <t>Gebruiksoppervlakte verschil</t>
  </si>
  <si>
    <t>Energielabel verschil</t>
  </si>
  <si>
    <t>Mate van luxe verschil</t>
  </si>
  <si>
    <t>Buitenruimte verschil</t>
  </si>
  <si>
    <t>Afgeleid naar het getaxeerde:</t>
  </si>
  <si>
    <t>Afgerond</t>
  </si>
  <si>
    <t>Gemiddelde (dus de getaxeerde waarde):</t>
  </si>
  <si>
    <t>In de correcties reken je vanuit het getaxeerde object.</t>
  </si>
  <si>
    <t>Uitleg gebruik schaduwberekening:</t>
  </si>
  <si>
    <t>Stel de referentiewoning heeft een grotere buitenruimte en jij vind die referentiewoning daardoor €15.000 meer waard.</t>
  </si>
  <si>
    <t>In dat geval schrijf je bij het onderdeel buitenruimte een MIN bedrag neer van -15000</t>
  </si>
  <si>
    <t>Stel jouw getaxeerde object is voor €20.000 beter afgewerkt. Dan zet je bij het onderdeel 'mate van luxe' een postitief getal naar van 20000</t>
  </si>
  <si>
    <t>Object: Voorbeeldstraat 1 Amsterdam</t>
  </si>
  <si>
    <t>Door: (Naam Taxateur)</t>
  </si>
  <si>
    <t>Onderhoud verschil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</si>
</sst>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€&quot;\ * #,##0_ ;_ &quot;€&quot;\ * \-#,##0_ ;_ &quot;€&quot;\ * &quot;-&quot;_ ;_ @_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2" fontId="0" fillId="0" borderId="0" xfId="0" applyNumberFormat="1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42" fontId="4" fillId="0" borderId="0" xfId="0" applyNumberFormat="1" applyFont="1" applyAlignment="1">
      <alignment horizontal="center"/>
    </xf>
    <xf numFmtId="0" fontId="0" fillId="2" borderId="1" xfId="0" applyFill="1" applyBorder="1"/>
    <xf numFmtId="42" fontId="0" fillId="2" borderId="2" xfId="0" applyNumberFormat="1" applyFill="1" applyBorder="1" applyAlignment="1">
      <alignment horizontal="center"/>
    </xf>
    <xf numFmtId="42" fontId="0" fillId="2" borderId="3" xfId="0" applyNumberFormat="1" applyFill="1" applyBorder="1" applyAlignment="1">
      <alignment horizontal="center"/>
    </xf>
    <xf numFmtId="0" fontId="3" fillId="2" borderId="0" xfId="0" applyFont="1" applyFill="1"/>
    <xf numFmtId="42" fontId="3" fillId="2" borderId="0" xfId="0" applyNumberFormat="1" applyFont="1" applyFill="1" applyAlignment="1">
      <alignment horizontal="center"/>
    </xf>
    <xf numFmtId="0" fontId="0" fillId="0" borderId="0" xfId="0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zoomScale="93" zoomScaleNormal="70" workbookViewId="0">
      <selection activeCell="C16" sqref="C16"/>
    </sheetView>
  </sheetViews>
  <sheetFormatPr defaultRowHeight="14.4" x14ac:dyDescent="0.3"/>
  <cols>
    <col min="1" max="1" width="46.21875" customWidth="1"/>
    <col min="2" max="4" width="19.88671875" customWidth="1"/>
  </cols>
  <sheetData>
    <row r="1" spans="1:4" x14ac:dyDescent="0.3">
      <c r="A1" s="1" t="s">
        <v>0</v>
      </c>
    </row>
    <row r="2" spans="1:4" x14ac:dyDescent="0.3">
      <c r="A2" s="13" t="s">
        <v>17</v>
      </c>
    </row>
    <row r="4" spans="1:4" x14ac:dyDescent="0.3">
      <c r="A4" t="s">
        <v>18</v>
      </c>
    </row>
    <row r="8" spans="1:4" x14ac:dyDescent="0.3">
      <c r="B8" s="2" t="s">
        <v>1</v>
      </c>
      <c r="C8" s="2" t="s">
        <v>2</v>
      </c>
      <c r="D8" s="2" t="s">
        <v>3</v>
      </c>
    </row>
    <row r="9" spans="1:4" x14ac:dyDescent="0.3">
      <c r="A9" t="s">
        <v>4</v>
      </c>
      <c r="B9" s="3">
        <v>1175000</v>
      </c>
      <c r="C9" s="3">
        <v>1067795</v>
      </c>
      <c r="D9" s="3">
        <v>1067250</v>
      </c>
    </row>
    <row r="10" spans="1:4" x14ac:dyDescent="0.3">
      <c r="B10" s="3"/>
      <c r="C10" s="3"/>
      <c r="D10" s="3"/>
    </row>
    <row r="11" spans="1:4" x14ac:dyDescent="0.3">
      <c r="A11" t="s">
        <v>5</v>
      </c>
      <c r="B11" s="3">
        <f>0.16*B9</f>
        <v>188000</v>
      </c>
      <c r="C11" s="3">
        <f>0.16*C9</f>
        <v>170847.2</v>
      </c>
      <c r="D11" s="3">
        <f>0.13*D9</f>
        <v>138742.5</v>
      </c>
    </row>
    <row r="12" spans="1:4" x14ac:dyDescent="0.3">
      <c r="B12" s="3"/>
      <c r="C12" s="3"/>
      <c r="D12" s="3"/>
    </row>
    <row r="13" spans="1:4" x14ac:dyDescent="0.3">
      <c r="A13" t="s">
        <v>6</v>
      </c>
      <c r="B13" s="3">
        <v>0</v>
      </c>
      <c r="C13" s="3">
        <v>0</v>
      </c>
      <c r="D13" s="3">
        <v>0</v>
      </c>
    </row>
    <row r="14" spans="1:4" x14ac:dyDescent="0.3">
      <c r="B14" s="3"/>
      <c r="C14" s="3"/>
      <c r="D14" s="3"/>
    </row>
    <row r="15" spans="1:4" x14ac:dyDescent="0.3">
      <c r="A15" t="s">
        <v>19</v>
      </c>
      <c r="B15" s="3"/>
      <c r="C15" s="3">
        <v>10000</v>
      </c>
      <c r="D15" s="3"/>
    </row>
    <row r="16" spans="1:4" x14ac:dyDescent="0.3">
      <c r="B16" s="3"/>
      <c r="C16" s="3"/>
      <c r="D16" s="3"/>
    </row>
    <row r="17" spans="1:4" x14ac:dyDescent="0.3">
      <c r="A17" t="s">
        <v>7</v>
      </c>
      <c r="B17" s="3">
        <v>-25000</v>
      </c>
      <c r="C17" s="3">
        <v>20000</v>
      </c>
      <c r="D17" s="3">
        <v>30000</v>
      </c>
    </row>
    <row r="18" spans="1:4" x14ac:dyDescent="0.3">
      <c r="B18" s="3"/>
      <c r="C18" s="3"/>
      <c r="D18" s="3"/>
    </row>
    <row r="19" spans="1:4" x14ac:dyDescent="0.3">
      <c r="A19" t="s">
        <v>8</v>
      </c>
      <c r="B19" s="3"/>
      <c r="C19" s="3"/>
      <c r="D19" s="3"/>
    </row>
    <row r="20" spans="1:4" x14ac:dyDescent="0.3">
      <c r="B20" s="3"/>
      <c r="C20" s="3"/>
      <c r="D20" s="3"/>
    </row>
    <row r="21" spans="1:4" ht="15" thickBot="1" x14ac:dyDescent="0.35">
      <c r="B21" s="3"/>
      <c r="C21" s="3"/>
      <c r="D21" s="3"/>
    </row>
    <row r="22" spans="1:4" ht="15" thickBot="1" x14ac:dyDescent="0.35">
      <c r="A22" s="8" t="s">
        <v>9</v>
      </c>
      <c r="B22" s="9">
        <f>SUM(B9:B20)</f>
        <v>1338000</v>
      </c>
      <c r="C22" s="9">
        <f>SUM(C9:C21)</f>
        <v>1268642.2</v>
      </c>
      <c r="D22" s="10">
        <f>SUM(D9:D21)</f>
        <v>1235992.5</v>
      </c>
    </row>
    <row r="23" spans="1:4" x14ac:dyDescent="0.3">
      <c r="B23" s="6"/>
      <c r="C23" s="6"/>
      <c r="D23" s="6"/>
    </row>
    <row r="24" spans="1:4" x14ac:dyDescent="0.3">
      <c r="B24" s="6"/>
      <c r="C24" s="6"/>
      <c r="D24" s="6"/>
    </row>
    <row r="25" spans="1:4" x14ac:dyDescent="0.3">
      <c r="A25" s="5" t="s">
        <v>11</v>
      </c>
      <c r="B25" s="7">
        <f>(B22+C22+D22)/3</f>
        <v>1280878.2333333334</v>
      </c>
      <c r="C25" s="6"/>
      <c r="D25" s="6"/>
    </row>
    <row r="26" spans="1:4" ht="23.4" x14ac:dyDescent="0.45">
      <c r="A26" s="11" t="s">
        <v>10</v>
      </c>
      <c r="B26" s="12">
        <f>MROUND(B25,5000)</f>
        <v>1280000</v>
      </c>
      <c r="C26" s="6"/>
      <c r="D26" s="6"/>
    </row>
  </sheetData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6622E-74CE-4A55-95FF-C6CCD5F6C3BE}">
  <dimension ref="A1:A7"/>
  <sheetViews>
    <sheetView workbookViewId="0">
      <selection activeCell="D12" sqref="D12"/>
    </sheetView>
  </sheetViews>
  <sheetFormatPr defaultRowHeight="14.4" x14ac:dyDescent="0.3"/>
  <sheetData>
    <row r="1" spans="1:1" ht="23.4" x14ac:dyDescent="0.45">
      <c r="A1" s="4" t="s">
        <v>13</v>
      </c>
    </row>
    <row r="3" spans="1:1" x14ac:dyDescent="0.3">
      <c r="A3" t="s">
        <v>12</v>
      </c>
    </row>
    <row r="4" spans="1:1" x14ac:dyDescent="0.3">
      <c r="A4" t="s">
        <v>16</v>
      </c>
    </row>
    <row r="6" spans="1:1" x14ac:dyDescent="0.3">
      <c r="A6" t="s">
        <v>14</v>
      </c>
    </row>
    <row r="7" spans="1:1" x14ac:dyDescent="0.3">
      <c r="A7" t="s">
        <v>15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EE4E5227047445B002FCBCB6DA7156" ma:contentTypeVersion="18" ma:contentTypeDescription="Een nieuw document maken." ma:contentTypeScope="" ma:versionID="8a578670a02ca03b125e96e8a773b074">
  <xsd:schema xmlns:xsd="http://www.w3.org/2001/XMLSchema" xmlns:xs="http://www.w3.org/2001/XMLSchema" xmlns:p="http://schemas.microsoft.com/office/2006/metadata/properties" xmlns:ns2="1e94a7f7-6dbb-4d01-a50b-053729a6308e" xmlns:ns3="617fd9a5-3ea2-4b02-906c-c5eefaed44d4" targetNamespace="http://schemas.microsoft.com/office/2006/metadata/properties" ma:root="true" ma:fieldsID="0faadd442f7e3828d4267b42cea344cc" ns2:_="" ns3:_="">
    <xsd:import namespace="1e94a7f7-6dbb-4d01-a50b-053729a6308e"/>
    <xsd:import namespace="617fd9a5-3ea2-4b02-906c-c5eefaed44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4a7f7-6dbb-4d01-a50b-053729a630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dcda9f95-f750-41ec-a2e3-5ae4e6e12f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7fd9a5-3ea2-4b02-906c-c5eefaed44d4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4104c85e-76aa-4975-93ce-9562c4fd7cec}" ma:internalName="TaxCatchAll" ma:showField="CatchAllData" ma:web="617fd9a5-3ea2-4b02-906c-c5eefaed44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e94a7f7-6dbb-4d01-a50b-053729a6308e">
      <Terms xmlns="http://schemas.microsoft.com/office/infopath/2007/PartnerControls"/>
    </lcf76f155ced4ddcb4097134ff3c332f>
    <TaxCatchAll xmlns="617fd9a5-3ea2-4b02-906c-c5eefaed44d4" xsi:nil="true"/>
  </documentManagement>
</p:properties>
</file>

<file path=customXml/itemProps1.xml><?xml version="1.0" encoding="utf-8"?>
<ds:datastoreItem xmlns:ds="http://schemas.openxmlformats.org/officeDocument/2006/customXml" ds:itemID="{A1C44841-7BAC-4456-BB16-D7FF377005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94a7f7-6dbb-4d01-a50b-053729a6308e"/>
    <ds:schemaRef ds:uri="617fd9a5-3ea2-4b02-906c-c5eefaed44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680701-138C-4DB2-B59A-FEA15CD1BA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714E83-2300-4E37-96C8-C7E80B9E2BE0}">
  <ds:schemaRefs>
    <ds:schemaRef ds:uri="http://schemas.microsoft.com/office/2006/metadata/properties"/>
    <ds:schemaRef ds:uri="http://schemas.microsoft.com/office/infopath/2007/PartnerControls"/>
    <ds:schemaRef ds:uri="1e94a7f7-6dbb-4d01-a50b-053729a6308e"/>
    <ds:schemaRef ds:uri="617fd9a5-3ea2-4b02-906c-c5eefaed44d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Uitleg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Floris</dc:creator>
  <cp:lastModifiedBy>Floris van Kuijeren</cp:lastModifiedBy>
  <cp:lastPrinted>2026-01-20T22:50:22Z</cp:lastPrinted>
  <dcterms:created xsi:type="dcterms:W3CDTF">2015-06-05T18:19:34Z</dcterms:created>
  <dcterms:modified xsi:type="dcterms:W3CDTF">2026-02-27T16:39:58Z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0x0101003EEE4E5227047445B002FCBCB6DA7156</vt:lpwstr>
  </property>
  <property fmtid="{D5CDD505-2E9C-101B-9397-08002B2CF9AE}" pid="3" name="MediaServiceImageTags">
    <vt:lpwstr/>
  </property>
</Properties>
</file>